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8" documentId="13_ncr:1_{1F9E52B1-0D95-4BBD-B733-98F4EEC82E06}" xr6:coauthVersionLast="47" xr6:coauthVersionMax="47" xr10:uidLastSave="{4F28B4EB-FEF4-4BD7-9C79-5C6F45DE90EA}"/>
  <bookViews>
    <workbookView xWindow="-120" yWindow="-120" windowWidth="29040" windowHeight="17640" xr2:uid="{7D72561A-7391-4512-A0DA-64098D871B39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I14" i="1"/>
  <c r="D14" i="1"/>
  <c r="C14" i="1"/>
  <c r="B14" i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E3" i="1"/>
  <c r="F3" i="1" s="1"/>
  <c r="E2" i="1"/>
  <c r="F2" i="1" s="1"/>
  <c r="K2" i="1"/>
  <c r="G14" i="1"/>
  <c r="F20" i="1" s="1"/>
  <c r="K13" i="1"/>
  <c r="K12" i="1"/>
  <c r="K11" i="1"/>
  <c r="K10" i="1"/>
  <c r="K9" i="1"/>
  <c r="K8" i="1"/>
  <c r="K7" i="1"/>
  <c r="K6" i="1"/>
  <c r="K5" i="1"/>
  <c r="K3" i="1"/>
  <c r="E14" i="1" l="1"/>
  <c r="F4" i="1"/>
  <c r="K4" i="1"/>
  <c r="K14" i="1" s="1"/>
  <c r="F21" i="1" s="1"/>
  <c r="F14" i="1" l="1"/>
  <c r="F19" i="1" l="1"/>
  <c r="F22" i="1" s="1"/>
</calcChain>
</file>

<file path=xl/sharedStrings.xml><?xml version="1.0" encoding="utf-8"?>
<sst xmlns="http://schemas.openxmlformats.org/spreadsheetml/2006/main" count="31" uniqueCount="31">
  <si>
    <t>kohatasu munitsipaal- lasteasutuses</t>
  </si>
  <si>
    <t>toiduraha päevatasu munitsipaal- lasteasutuses</t>
  </si>
  <si>
    <t>kokku</t>
  </si>
  <si>
    <t>toiduraha vahe</t>
  </si>
  <si>
    <t>tulumaksutagastus koolituskuludelt</t>
  </si>
  <si>
    <t>2020.01</t>
  </si>
  <si>
    <t>2020.02</t>
  </si>
  <si>
    <t>2020.03</t>
  </si>
  <si>
    <t>2020.04</t>
  </si>
  <si>
    <t>2020.05</t>
  </si>
  <si>
    <t>2020.06</t>
  </si>
  <si>
    <t>2020.07</t>
  </si>
  <si>
    <t>2020.08</t>
  </si>
  <si>
    <t>2020.09</t>
  </si>
  <si>
    <t>2020.10</t>
  </si>
  <si>
    <t>2020.11</t>
  </si>
  <si>
    <t>2020.12</t>
  </si>
  <si>
    <t>Erahoius /-aias tasutud kohatasu</t>
  </si>
  <si>
    <t>teenused, mis on munitsipaal-lasteaias hinna sees</t>
  </si>
  <si>
    <t>Enammakstud kohatasu</t>
  </si>
  <si>
    <t>Enammakstud toiduraha</t>
  </si>
  <si>
    <t>Kokku</t>
  </si>
  <si>
    <t>Kohamaksu erinevus</t>
  </si>
  <si>
    <t>kohatasu erinevus kokku</t>
  </si>
  <si>
    <t>eraasutuse lisatasud</t>
  </si>
  <si>
    <t>toidu-päevade arv</t>
  </si>
  <si>
    <t>Tulumaksutagastus koolituskuludelt</t>
  </si>
  <si>
    <t>Erahoiu puhul 0€, eralasteaias 20%</t>
  </si>
  <si>
    <t>Arve</t>
  </si>
  <si>
    <t>eraasutuses tasutud toiduraha</t>
  </si>
  <si>
    <t>Kuulub hüvitamisele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</si>
</sst>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164" fontId="5" fillId="0" borderId="6" xfId="0" applyNumberFormat="1" applyFont="1" applyFill="1" applyBorder="1"/>
    <xf numFmtId="0" fontId="5" fillId="0" borderId="1" xfId="0" applyFont="1" applyFill="1" applyBorder="1"/>
    <xf numFmtId="0" fontId="4" fillId="0" borderId="2" xfId="0" applyFont="1" applyFill="1" applyBorder="1"/>
    <xf numFmtId="164" fontId="5" fillId="0" borderId="3" xfId="0" applyNumberFormat="1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164" fontId="5" fillId="0" borderId="9" xfId="0" applyNumberFormat="1" applyFont="1" applyFill="1" applyBorder="1"/>
    <xf numFmtId="164" fontId="4" fillId="0" borderId="3" xfId="0" applyNumberFormat="1" applyFont="1" applyFill="1" applyBorder="1"/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10" xfId="0" applyBorder="1"/>
    <xf numFmtId="164" fontId="0" fillId="3" borderId="10" xfId="0" applyNumberFormat="1" applyFill="1" applyBorder="1"/>
    <xf numFmtId="164" fontId="3" fillId="2" borderId="10" xfId="0" applyNumberFormat="1" applyFont="1" applyFill="1" applyBorder="1"/>
    <xf numFmtId="164" fontId="0" fillId="4" borderId="10" xfId="0" applyNumberFormat="1" applyFill="1" applyBorder="1"/>
    <xf numFmtId="164" fontId="0" fillId="2" borderId="10" xfId="0" applyNumberFormat="1" applyFill="1" applyBorder="1"/>
    <xf numFmtId="0" fontId="0" fillId="3" borderId="10" xfId="0" applyFill="1" applyBorder="1"/>
    <xf numFmtId="0" fontId="0" fillId="0" borderId="10" xfId="0" applyBorder="1" applyAlignment="1">
      <alignment horizontal="right"/>
    </xf>
    <xf numFmtId="164" fontId="0" fillId="0" borderId="10" xfId="0" applyNumberFormat="1" applyBorder="1"/>
    <xf numFmtId="164" fontId="2" fillId="4" borderId="10" xfId="0" applyNumberFormat="1" applyFont="1" applyFill="1" applyBorder="1"/>
    <xf numFmtId="164" fontId="2" fillId="0" borderId="10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45FB-2AE1-41D5-811B-38414182456C}">
  <dimension ref="A1:K22"/>
  <sheetViews>
    <sheetView tabSelected="1" workbookViewId="0">
      <selection activeCell="F22" sqref="F22"/>
    </sheetView>
  </sheetViews>
  <sheetFormatPr defaultRowHeight="15" x14ac:dyDescent="0.25"/>
  <cols>
    <col min="2" max="2" width="9.42578125" bestFit="1" customWidth="1"/>
    <col min="3" max="3" width="17.42578125" customWidth="1"/>
    <col min="4" max="4" width="16.140625" customWidth="1"/>
    <col min="5" max="5" width="19.140625" customWidth="1"/>
    <col min="6" max="6" width="11" customWidth="1"/>
    <col min="7" max="7" width="12.5703125" customWidth="1"/>
    <col min="8" max="8" width="13.85546875" customWidth="1"/>
    <col min="9" max="9" width="12.5703125" customWidth="1"/>
    <col min="10" max="10" width="9.5703125" customWidth="1"/>
    <col min="11" max="11" width="10.7109375" customWidth="1"/>
  </cols>
  <sheetData>
    <row r="1" spans="1:11" s="1" customFormat="1" ht="87" customHeight="1" x14ac:dyDescent="0.25">
      <c r="A1" s="16" t="s">
        <v>28</v>
      </c>
      <c r="B1" s="17" t="s">
        <v>17</v>
      </c>
      <c r="C1" s="17" t="s">
        <v>26</v>
      </c>
      <c r="D1" s="18" t="s">
        <v>0</v>
      </c>
      <c r="E1" s="18" t="s">
        <v>4</v>
      </c>
      <c r="F1" s="19" t="s">
        <v>23</v>
      </c>
      <c r="G1" s="17" t="s">
        <v>24</v>
      </c>
      <c r="H1" s="20" t="s">
        <v>1</v>
      </c>
      <c r="I1" s="17" t="s">
        <v>29</v>
      </c>
      <c r="J1" s="17" t="s">
        <v>25</v>
      </c>
      <c r="K1" s="19" t="s">
        <v>3</v>
      </c>
    </row>
    <row r="2" spans="1:11" s="1" customFormat="1" x14ac:dyDescent="0.25">
      <c r="A2" s="21" t="s">
        <v>5</v>
      </c>
      <c r="B2" s="22">
        <v>116</v>
      </c>
      <c r="C2" s="22">
        <v>0</v>
      </c>
      <c r="D2" s="23">
        <v>80</v>
      </c>
      <c r="E2" s="23">
        <f>-0.2*D2</f>
        <v>-16</v>
      </c>
      <c r="F2" s="24">
        <f>(B2-C2) - (D2+E2)</f>
        <v>52</v>
      </c>
      <c r="G2" s="22">
        <v>20</v>
      </c>
      <c r="H2" s="25">
        <v>2.2999999999999998</v>
      </c>
      <c r="I2" s="22">
        <v>35</v>
      </c>
      <c r="J2" s="26">
        <v>10</v>
      </c>
      <c r="K2" s="24">
        <f t="shared" ref="K2:K13" si="0">I2-(J2*H2)</f>
        <v>12</v>
      </c>
    </row>
    <row r="3" spans="1:11" s="1" customFormat="1" x14ac:dyDescent="0.25">
      <c r="A3" s="21" t="s">
        <v>6</v>
      </c>
      <c r="B3" s="22">
        <v>116</v>
      </c>
      <c r="C3" s="22">
        <v>0</v>
      </c>
      <c r="D3" s="23">
        <v>80</v>
      </c>
      <c r="E3" s="23">
        <f t="shared" ref="E3:E13" si="1">-0.2*D3</f>
        <v>-16</v>
      </c>
      <c r="F3" s="24">
        <f t="shared" ref="F3:F13" si="2">(B3-C3) - (D3+E3)</f>
        <v>52</v>
      </c>
      <c r="G3" s="22">
        <v>20</v>
      </c>
      <c r="H3" s="25">
        <v>2.2999999999999998</v>
      </c>
      <c r="I3" s="22">
        <v>21</v>
      </c>
      <c r="J3" s="26">
        <v>6</v>
      </c>
      <c r="K3" s="24">
        <f t="shared" si="0"/>
        <v>7.2000000000000011</v>
      </c>
    </row>
    <row r="4" spans="1:11" x14ac:dyDescent="0.25">
      <c r="A4" s="21" t="s">
        <v>7</v>
      </c>
      <c r="B4" s="22">
        <v>116</v>
      </c>
      <c r="C4" s="22">
        <v>0</v>
      </c>
      <c r="D4" s="23">
        <v>80</v>
      </c>
      <c r="E4" s="23">
        <f t="shared" si="1"/>
        <v>-16</v>
      </c>
      <c r="F4" s="24">
        <f t="shared" si="2"/>
        <v>52</v>
      </c>
      <c r="G4" s="22">
        <v>20</v>
      </c>
      <c r="H4" s="25">
        <v>2.2999999999999998</v>
      </c>
      <c r="I4" s="22">
        <v>49</v>
      </c>
      <c r="J4" s="26">
        <v>14</v>
      </c>
      <c r="K4" s="24">
        <f t="shared" si="0"/>
        <v>16.800000000000004</v>
      </c>
    </row>
    <row r="5" spans="1:11" x14ac:dyDescent="0.25">
      <c r="A5" s="21" t="s">
        <v>8</v>
      </c>
      <c r="B5" s="22">
        <v>116</v>
      </c>
      <c r="C5" s="22">
        <v>0</v>
      </c>
      <c r="D5" s="23">
        <v>80</v>
      </c>
      <c r="E5" s="23">
        <f t="shared" si="1"/>
        <v>-16</v>
      </c>
      <c r="F5" s="24">
        <f t="shared" si="2"/>
        <v>52</v>
      </c>
      <c r="G5" s="22">
        <v>20</v>
      </c>
      <c r="H5" s="25">
        <v>2.2999999999999998</v>
      </c>
      <c r="I5" s="22">
        <v>42</v>
      </c>
      <c r="J5" s="26">
        <v>12</v>
      </c>
      <c r="K5" s="24">
        <f t="shared" si="0"/>
        <v>14.400000000000002</v>
      </c>
    </row>
    <row r="6" spans="1:11" x14ac:dyDescent="0.25">
      <c r="A6" s="21" t="s">
        <v>9</v>
      </c>
      <c r="B6" s="22">
        <v>116</v>
      </c>
      <c r="C6" s="22">
        <v>0</v>
      </c>
      <c r="D6" s="23">
        <v>80</v>
      </c>
      <c r="E6" s="23">
        <f t="shared" si="1"/>
        <v>-16</v>
      </c>
      <c r="F6" s="24">
        <f t="shared" si="2"/>
        <v>52</v>
      </c>
      <c r="G6" s="22">
        <v>20</v>
      </c>
      <c r="H6" s="25">
        <v>2.2999999999999998</v>
      </c>
      <c r="I6" s="22">
        <v>49</v>
      </c>
      <c r="J6" s="26">
        <v>14</v>
      </c>
      <c r="K6" s="24">
        <f t="shared" si="0"/>
        <v>16.800000000000004</v>
      </c>
    </row>
    <row r="7" spans="1:11" x14ac:dyDescent="0.25">
      <c r="A7" s="21" t="s">
        <v>10</v>
      </c>
      <c r="B7" s="22">
        <v>116</v>
      </c>
      <c r="C7" s="22">
        <v>0</v>
      </c>
      <c r="D7" s="23">
        <v>80</v>
      </c>
      <c r="E7" s="23">
        <f t="shared" si="1"/>
        <v>-16</v>
      </c>
      <c r="F7" s="24">
        <f t="shared" si="2"/>
        <v>52</v>
      </c>
      <c r="G7" s="22">
        <v>20</v>
      </c>
      <c r="H7" s="25">
        <v>2.2999999999999998</v>
      </c>
      <c r="I7" s="22">
        <v>42</v>
      </c>
      <c r="J7" s="26">
        <v>12</v>
      </c>
      <c r="K7" s="24">
        <f t="shared" si="0"/>
        <v>14.400000000000002</v>
      </c>
    </row>
    <row r="8" spans="1:11" x14ac:dyDescent="0.25">
      <c r="A8" s="21" t="s">
        <v>11</v>
      </c>
      <c r="B8" s="22">
        <v>116</v>
      </c>
      <c r="C8" s="22">
        <v>0</v>
      </c>
      <c r="D8" s="23">
        <v>80</v>
      </c>
      <c r="E8" s="23">
        <f t="shared" si="1"/>
        <v>-16</v>
      </c>
      <c r="F8" s="24">
        <f t="shared" si="2"/>
        <v>52</v>
      </c>
      <c r="G8" s="22">
        <v>30</v>
      </c>
      <c r="H8" s="25">
        <v>2.2999999999999998</v>
      </c>
      <c r="I8" s="22">
        <v>21</v>
      </c>
      <c r="J8" s="26">
        <v>6</v>
      </c>
      <c r="K8" s="24">
        <f t="shared" si="0"/>
        <v>7.2000000000000011</v>
      </c>
    </row>
    <row r="9" spans="1:11" x14ac:dyDescent="0.25">
      <c r="A9" s="21" t="s">
        <v>12</v>
      </c>
      <c r="B9" s="22">
        <v>116</v>
      </c>
      <c r="C9" s="22">
        <v>0</v>
      </c>
      <c r="D9" s="23">
        <v>80</v>
      </c>
      <c r="E9" s="23">
        <f t="shared" si="1"/>
        <v>-16</v>
      </c>
      <c r="F9" s="24">
        <f t="shared" si="2"/>
        <v>52</v>
      </c>
      <c r="G9" s="22">
        <v>30</v>
      </c>
      <c r="H9" s="25">
        <v>2.2999999999999998</v>
      </c>
      <c r="I9" s="22">
        <v>35</v>
      </c>
      <c r="J9" s="26">
        <v>10</v>
      </c>
      <c r="K9" s="24">
        <f t="shared" si="0"/>
        <v>12</v>
      </c>
    </row>
    <row r="10" spans="1:11" x14ac:dyDescent="0.25">
      <c r="A10" s="21" t="s">
        <v>13</v>
      </c>
      <c r="B10" s="22">
        <v>116</v>
      </c>
      <c r="C10" s="22">
        <v>0</v>
      </c>
      <c r="D10" s="23">
        <v>80</v>
      </c>
      <c r="E10" s="23">
        <f t="shared" si="1"/>
        <v>-16</v>
      </c>
      <c r="F10" s="24">
        <f t="shared" si="2"/>
        <v>52</v>
      </c>
      <c r="G10" s="22">
        <v>30</v>
      </c>
      <c r="H10" s="25">
        <v>2.2999999999999998</v>
      </c>
      <c r="I10" s="22">
        <v>70</v>
      </c>
      <c r="J10" s="26">
        <v>20</v>
      </c>
      <c r="K10" s="24">
        <f t="shared" si="0"/>
        <v>24</v>
      </c>
    </row>
    <row r="11" spans="1:11" x14ac:dyDescent="0.25">
      <c r="A11" s="21" t="s">
        <v>14</v>
      </c>
      <c r="B11" s="22">
        <v>116</v>
      </c>
      <c r="C11" s="22">
        <v>0</v>
      </c>
      <c r="D11" s="23">
        <v>80</v>
      </c>
      <c r="E11" s="23">
        <f t="shared" si="1"/>
        <v>-16</v>
      </c>
      <c r="F11" s="24">
        <f t="shared" si="2"/>
        <v>52</v>
      </c>
      <c r="G11" s="22">
        <v>30</v>
      </c>
      <c r="H11" s="25">
        <v>2.2999999999999998</v>
      </c>
      <c r="I11" s="22">
        <v>70</v>
      </c>
      <c r="J11" s="26">
        <v>20</v>
      </c>
      <c r="K11" s="24">
        <f t="shared" si="0"/>
        <v>24</v>
      </c>
    </row>
    <row r="12" spans="1:11" x14ac:dyDescent="0.25">
      <c r="A12" s="21" t="s">
        <v>15</v>
      </c>
      <c r="B12" s="22">
        <v>116</v>
      </c>
      <c r="C12" s="22">
        <v>0</v>
      </c>
      <c r="D12" s="23">
        <v>80</v>
      </c>
      <c r="E12" s="23">
        <f t="shared" si="1"/>
        <v>-16</v>
      </c>
      <c r="F12" s="24">
        <f t="shared" si="2"/>
        <v>52</v>
      </c>
      <c r="G12" s="22">
        <v>30</v>
      </c>
      <c r="H12" s="25">
        <v>2.2999999999999998</v>
      </c>
      <c r="I12" s="22">
        <v>55</v>
      </c>
      <c r="J12" s="26">
        <v>15</v>
      </c>
      <c r="K12" s="24">
        <f t="shared" si="0"/>
        <v>20.5</v>
      </c>
    </row>
    <row r="13" spans="1:11" x14ac:dyDescent="0.25">
      <c r="A13" s="21" t="s">
        <v>16</v>
      </c>
      <c r="B13" s="22">
        <v>116</v>
      </c>
      <c r="C13" s="22">
        <v>0</v>
      </c>
      <c r="D13" s="23">
        <v>80</v>
      </c>
      <c r="E13" s="23">
        <f t="shared" si="1"/>
        <v>-16</v>
      </c>
      <c r="F13" s="24">
        <f t="shared" si="2"/>
        <v>52</v>
      </c>
      <c r="G13" s="22">
        <v>30</v>
      </c>
      <c r="H13" s="25">
        <v>2.2999999999999998</v>
      </c>
      <c r="I13" s="22">
        <v>21</v>
      </c>
      <c r="J13" s="26">
        <v>6</v>
      </c>
      <c r="K13" s="24">
        <f t="shared" si="0"/>
        <v>7.2000000000000011</v>
      </c>
    </row>
    <row r="14" spans="1:11" x14ac:dyDescent="0.25">
      <c r="A14" s="27" t="s">
        <v>2</v>
      </c>
      <c r="B14" s="28">
        <f>SUM(B2:B13)</f>
        <v>1392</v>
      </c>
      <c r="C14" s="28">
        <f>SUM(C2:C13)</f>
        <v>0</v>
      </c>
      <c r="D14" s="28">
        <f>SUM(D2:D13)</f>
        <v>960</v>
      </c>
      <c r="E14" s="28">
        <f>SUM(E2:E13)</f>
        <v>-192</v>
      </c>
      <c r="F14" s="29">
        <f>SUM(F2:F13)</f>
        <v>624</v>
      </c>
      <c r="G14" s="29">
        <f>SUM(G2:G13)</f>
        <v>300</v>
      </c>
      <c r="H14" s="30"/>
      <c r="I14" s="28">
        <f>SUM(I2:I13)</f>
        <v>510</v>
      </c>
      <c r="J14" s="21">
        <f>SUM(J2:J13)</f>
        <v>145</v>
      </c>
      <c r="K14" s="29">
        <f>SUM(K2:K13)</f>
        <v>176.5</v>
      </c>
    </row>
    <row r="15" spans="1:11" ht="75" x14ac:dyDescent="0.25">
      <c r="C15" s="2" t="s">
        <v>27</v>
      </c>
      <c r="G15" s="1" t="s">
        <v>18</v>
      </c>
      <c r="H15" s="1"/>
    </row>
    <row r="16" spans="1:11" x14ac:dyDescent="0.25">
      <c r="C16" s="1"/>
    </row>
    <row r="18" spans="2:6" x14ac:dyDescent="0.25">
      <c r="B18" s="3" t="s">
        <v>30</v>
      </c>
      <c r="C18" s="4"/>
      <c r="D18" s="4"/>
      <c r="E18" s="4"/>
      <c r="F18" s="5"/>
    </row>
    <row r="19" spans="2:6" x14ac:dyDescent="0.25">
      <c r="B19" s="6" t="s">
        <v>19</v>
      </c>
      <c r="C19" s="7"/>
      <c r="D19" s="7"/>
      <c r="E19" s="7"/>
      <c r="F19" s="8">
        <f>F14</f>
        <v>624</v>
      </c>
    </row>
    <row r="20" spans="2:6" x14ac:dyDescent="0.25">
      <c r="B20" s="9" t="s">
        <v>20</v>
      </c>
      <c r="C20" s="10"/>
      <c r="D20" s="10"/>
      <c r="E20" s="10"/>
      <c r="F20" s="11">
        <f>G14</f>
        <v>300</v>
      </c>
    </row>
    <row r="21" spans="2:6" x14ac:dyDescent="0.25">
      <c r="B21" s="12" t="s">
        <v>22</v>
      </c>
      <c r="C21" s="13"/>
      <c r="D21" s="13"/>
      <c r="E21" s="13"/>
      <c r="F21" s="14">
        <f>K14</f>
        <v>176.5</v>
      </c>
    </row>
    <row r="22" spans="2:6" x14ac:dyDescent="0.25">
      <c r="B22" s="3" t="s">
        <v>21</v>
      </c>
      <c r="C22" s="4"/>
      <c r="D22" s="4"/>
      <c r="E22" s="4"/>
      <c r="F22" s="15">
        <f>SUM(F19:F21)</f>
        <v>1100.5</v>
      </c>
    </row>
  </sheetData>
  <phoneticPr fontId="1" type="noConversion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2020-03-21T19:51:24Z</dcterms:created>
  <dcterms:modified xsi:type="dcterms:W3CDTF">2022-08-13T13:04:12Z</dcterms:modified>
</cp:coreProperties>
</file>